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8.2\SCAN_Zakupki\111 Маша\10 Распоряжения +ФЗ\тариф 26\"/>
    </mc:Choice>
  </mc:AlternateContent>
  <xr:revisionPtr revIDLastSave="0" documentId="8_{E591E42E-7A0B-41D0-96B4-1900A546F697}" xr6:coauthVersionLast="47" xr6:coauthVersionMax="47" xr10:uidLastSave="{00000000-0000-0000-0000-000000000000}"/>
  <bookViews>
    <workbookView xWindow="14250" yWindow="15" windowWidth="14325" windowHeight="15600" xr2:uid="{77180706-1E7E-4F7B-AAB3-795B76B3A958}"/>
  </bookViews>
  <sheets>
    <sheet name="Лист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2" l="1"/>
  <c r="C27" i="2"/>
  <c r="E26" i="2"/>
  <c r="E27" i="2" s="1"/>
  <c r="D26" i="2"/>
  <c r="C26" i="2"/>
  <c r="E19" i="2"/>
  <c r="E18" i="2"/>
  <c r="H17" i="2"/>
  <c r="C17" i="2"/>
  <c r="H16" i="2"/>
  <c r="E16" i="2"/>
  <c r="E9" i="2"/>
  <c r="E7" i="2"/>
  <c r="E17" i="2" s="1"/>
  <c r="D7" i="2"/>
  <c r="C7" i="2"/>
</calcChain>
</file>

<file path=xl/sharedStrings.xml><?xml version="1.0" encoding="utf-8"?>
<sst xmlns="http://schemas.openxmlformats.org/spreadsheetml/2006/main" count="69" uniqueCount="20">
  <si>
    <t>ГВС Закр.</t>
  </si>
  <si>
    <t>ГВС Откр.</t>
  </si>
  <si>
    <t xml:space="preserve">Тепло </t>
  </si>
  <si>
    <t>руб/куб.м.</t>
  </si>
  <si>
    <t>руб/Гкал</t>
  </si>
  <si>
    <t>без НДС</t>
  </si>
  <si>
    <t>насел.</t>
  </si>
  <si>
    <t>с НДС</t>
  </si>
  <si>
    <t>проч.</t>
  </si>
  <si>
    <t xml:space="preserve">все </t>
  </si>
  <si>
    <t>г.о. Пушкинский, г. Ивантеевка</t>
  </si>
  <si>
    <t>г.о. Пушкинский, мкр. Мамонтовка</t>
  </si>
  <si>
    <t>Тариф на 2026г.</t>
  </si>
  <si>
    <r>
      <rPr>
        <b/>
        <sz val="11"/>
        <color theme="1"/>
        <rFont val="Calibri"/>
        <family val="2"/>
        <charset val="204"/>
        <scheme val="minor"/>
      </rPr>
      <t>375-Р от 19.12.25</t>
    </r>
    <r>
      <rPr>
        <sz val="11"/>
        <color theme="1"/>
        <rFont val="Calibri"/>
        <family val="2"/>
        <charset val="204"/>
        <scheme val="minor"/>
      </rPr>
      <t>, ГВС 377-Р от 19.12.25</t>
    </r>
  </si>
  <si>
    <t>с 01.01.26 по 30.09.26</t>
  </si>
  <si>
    <t>с 01.10.2026 по 31.12.26</t>
  </si>
  <si>
    <r>
      <rPr>
        <b/>
        <sz val="11"/>
        <color theme="1"/>
        <rFont val="Calibri"/>
        <family val="2"/>
        <charset val="204"/>
        <scheme val="minor"/>
      </rPr>
      <t>373-Р от 19.12.25</t>
    </r>
    <r>
      <rPr>
        <sz val="11"/>
        <color theme="1"/>
        <rFont val="Calibri"/>
        <family val="2"/>
        <charset val="204"/>
        <scheme val="minor"/>
      </rPr>
      <t>, ГВС 377-Р от 19.12.25</t>
    </r>
  </si>
  <si>
    <t xml:space="preserve">ГВС Закр. Толстого </t>
  </si>
  <si>
    <t xml:space="preserve">ГВС Откр. Софрино </t>
  </si>
  <si>
    <t>г.о. Пушкинский, рп. Софрино;                 г.о. Пушкинский, ул. Льва Толстого д.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</si>
</sst>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0" borderId="2" xfId="0" applyBorder="1"/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7" xfId="0" applyFont="1" applyBorder="1"/>
    <xf numFmtId="0" fontId="0" fillId="0" borderId="6" xfId="0" applyBorder="1"/>
    <xf numFmtId="0" fontId="0" fillId="0" borderId="8" xfId="0" applyBorder="1"/>
    <xf numFmtId="0" fontId="0" fillId="0" borderId="11" xfId="0" applyBorder="1"/>
    <xf numFmtId="2" fontId="0" fillId="0" borderId="8" xfId="0" applyNumberFormat="1" applyBorder="1"/>
    <xf numFmtId="0" fontId="0" fillId="0" borderId="7" xfId="0" applyBorder="1"/>
    <xf numFmtId="2" fontId="0" fillId="0" borderId="1" xfId="0" applyNumberFormat="1" applyBorder="1"/>
    <xf numFmtId="0" fontId="1" fillId="0" borderId="2" xfId="0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11" xfId="0" applyNumberFormat="1" applyBorder="1"/>
    <xf numFmtId="2" fontId="0" fillId="0" borderId="9" xfId="0" applyNumberFormat="1" applyBorder="1"/>
    <xf numFmtId="0" fontId="0" fillId="0" borderId="9" xfId="0" applyBorder="1"/>
    <xf numFmtId="0" fontId="0" fillId="2" borderId="0" xfId="0" applyFill="1"/>
    <xf numFmtId="0" fontId="0" fillId="0" borderId="0" xfId="0" applyAlignment="1">
      <alignment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%20&#1058;&#1072;&#1088;&#1080;&#1092;&#1099;/&#1057;&#1042;&#1054;&#1044;%20&#1058;&#1072;&#1088;&#1080;&#1092;&#1086;&#1074;.xlsx" TargetMode="External"/><Relationship Id="rId2" Type="http://schemas.openxmlformats.org/officeDocument/2006/relationships/externalLinkPath" Target="file:///\\192.168.88.2\SCAN_Zakupki\111%20&#1052;&#1072;&#1096;&#1072;\1%20&#1058;&#1072;&#1088;&#1080;&#1092;&#1099;\&#1057;&#1042;&#1054;&#1044;%20&#1058;&#1072;&#1088;&#1080;&#1092;&#1086;&#1074;.xlsx" TargetMode="External"/><Relationship Id="rId1" Type="http://schemas.openxmlformats.org/officeDocument/2006/relationships/externalLinkPath" Target="/111%20&#1052;&#1072;&#1096;&#1072;/1%20&#1058;&#1072;&#1088;&#1080;&#1092;&#1099;/&#1057;&#1042;&#1054;&#1044;%20&#1058;&#1072;&#1088;&#1080;&#1092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0-2024"/>
      <sheetName val="2025"/>
      <sheetName val="2026"/>
    </sheetNames>
    <sheetDataSet>
      <sheetData sheetId="0"/>
      <sheetData sheetId="1">
        <row r="16">
          <cell r="H16">
            <v>2467.2600000000002</v>
          </cell>
        </row>
        <row r="18">
          <cell r="H18">
            <v>2641.07</v>
          </cell>
        </row>
        <row r="26">
          <cell r="G26">
            <v>27.81</v>
          </cell>
          <cell r="H26">
            <v>2929.49</v>
          </cell>
        </row>
        <row r="34">
          <cell r="F34">
            <v>31.32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F2344-3FA1-4813-A32F-5DD62F897154}">
  <dimension ref="A1:H27"/>
  <sheetViews>
    <sheetView tabSelected="1" workbookViewId="0">
      <selection activeCell="C12" sqref="C12:H12"/>
    </sheetView>
  </sheetViews>
  <sheetFormatPr defaultRowHeight="15" x14ac:dyDescent="0.25"/>
  <sheetData>
    <row r="1" spans="1:8" ht="26.25" x14ac:dyDescent="0.4">
      <c r="D1" s="1" t="s">
        <v>12</v>
      </c>
    </row>
    <row r="2" spans="1:8" ht="21" x14ac:dyDescent="0.35">
      <c r="A2" s="24" t="s">
        <v>13</v>
      </c>
      <c r="B2" s="25"/>
      <c r="C2" s="2" t="s">
        <v>10</v>
      </c>
      <c r="D2" s="3"/>
      <c r="E2" s="3"/>
      <c r="F2" s="3"/>
      <c r="G2" s="3"/>
      <c r="H2" s="4"/>
    </row>
    <row r="3" spans="1:8" x14ac:dyDescent="0.25">
      <c r="A3" s="26"/>
      <c r="B3" s="27"/>
      <c r="C3" s="5" t="s">
        <v>14</v>
      </c>
      <c r="D3" s="6"/>
      <c r="E3" s="7"/>
      <c r="F3" s="5" t="s">
        <v>15</v>
      </c>
      <c r="G3" s="6"/>
      <c r="H3" s="7"/>
    </row>
    <row r="4" spans="1:8" x14ac:dyDescent="0.25">
      <c r="A4" s="28"/>
      <c r="B4" s="29"/>
      <c r="C4" s="17" t="s">
        <v>0</v>
      </c>
      <c r="D4" t="s">
        <v>1</v>
      </c>
      <c r="E4" s="21" t="s">
        <v>2</v>
      </c>
      <c r="F4" s="8" t="s">
        <v>0</v>
      </c>
      <c r="G4" s="9" t="s">
        <v>1</v>
      </c>
      <c r="H4" s="10" t="s">
        <v>2</v>
      </c>
    </row>
    <row r="5" spans="1:8" x14ac:dyDescent="0.25">
      <c r="A5" s="11"/>
      <c r="B5" s="12"/>
      <c r="C5" s="13" t="s">
        <v>3</v>
      </c>
      <c r="D5" s="14" t="s">
        <v>3</v>
      </c>
      <c r="E5" s="15" t="s">
        <v>4</v>
      </c>
      <c r="F5" s="14" t="s">
        <v>3</v>
      </c>
      <c r="G5" s="14" t="s">
        <v>3</v>
      </c>
      <c r="H5" s="15" t="s">
        <v>4</v>
      </c>
    </row>
    <row r="6" spans="1:8" x14ac:dyDescent="0.25">
      <c r="A6" s="8" t="s">
        <v>5</v>
      </c>
      <c r="B6" s="9" t="s">
        <v>6</v>
      </c>
      <c r="C6" s="8">
        <v>20.51</v>
      </c>
      <c r="D6" s="9">
        <v>21.21</v>
      </c>
      <c r="E6" s="23">
        <v>2467.2600000000002</v>
      </c>
      <c r="F6" s="8">
        <v>23.87</v>
      </c>
      <c r="G6" s="9">
        <v>24.19</v>
      </c>
      <c r="H6" s="23">
        <v>2836.51</v>
      </c>
    </row>
    <row r="7" spans="1:8" x14ac:dyDescent="0.25">
      <c r="A7" s="18" t="s">
        <v>7</v>
      </c>
      <c r="B7" s="19" t="s">
        <v>6</v>
      </c>
      <c r="C7" s="20">
        <f>C6*1.22</f>
        <v>25.022200000000002</v>
      </c>
      <c r="D7" s="30">
        <f>D6*1.22</f>
        <v>25.876200000000001</v>
      </c>
      <c r="E7" s="31">
        <f>E6*1.22</f>
        <v>3010.0572000000002</v>
      </c>
      <c r="F7" s="18">
        <v>29.12</v>
      </c>
      <c r="G7" s="19">
        <v>29.51</v>
      </c>
      <c r="H7" s="32">
        <v>3460.54</v>
      </c>
    </row>
    <row r="8" spans="1:8" x14ac:dyDescent="0.25">
      <c r="A8" s="17" t="s">
        <v>5</v>
      </c>
      <c r="B8" t="s">
        <v>8</v>
      </c>
      <c r="C8" s="8">
        <v>20.51</v>
      </c>
      <c r="D8" s="9">
        <v>21.21</v>
      </c>
      <c r="E8" s="23">
        <v>2641.07</v>
      </c>
      <c r="F8" s="33"/>
      <c r="G8" s="33"/>
      <c r="H8" s="33"/>
    </row>
    <row r="9" spans="1:8" x14ac:dyDescent="0.25">
      <c r="A9" s="18" t="s">
        <v>7</v>
      </c>
      <c r="B9" s="19" t="s">
        <v>8</v>
      </c>
      <c r="C9" s="18">
        <v>25.02</v>
      </c>
      <c r="D9" s="19">
        <v>25.88</v>
      </c>
      <c r="E9" s="31">
        <f>E8*1.22</f>
        <v>3222.1053999999999</v>
      </c>
      <c r="F9" s="33"/>
      <c r="G9" s="33"/>
      <c r="H9" s="33"/>
    </row>
    <row r="12" spans="1:8" ht="21" x14ac:dyDescent="0.35">
      <c r="A12" s="24" t="s">
        <v>13</v>
      </c>
      <c r="B12" s="25"/>
      <c r="C12" s="2" t="s">
        <v>11</v>
      </c>
      <c r="D12" s="3"/>
      <c r="E12" s="3"/>
      <c r="F12" s="3"/>
      <c r="G12" s="3"/>
      <c r="H12" s="4"/>
    </row>
    <row r="13" spans="1:8" x14ac:dyDescent="0.25">
      <c r="A13" s="26"/>
      <c r="B13" s="27"/>
      <c r="C13" s="5" t="s">
        <v>14</v>
      </c>
      <c r="D13" s="6"/>
      <c r="E13" s="7"/>
      <c r="F13" s="5" t="s">
        <v>15</v>
      </c>
      <c r="G13" s="6"/>
      <c r="H13" s="7"/>
    </row>
    <row r="14" spans="1:8" x14ac:dyDescent="0.25">
      <c r="A14" s="28"/>
      <c r="B14" s="29"/>
      <c r="C14" s="17" t="s">
        <v>0</v>
      </c>
      <c r="D14" t="s">
        <v>1</v>
      </c>
      <c r="E14" s="21" t="s">
        <v>2</v>
      </c>
      <c r="F14" s="8" t="s">
        <v>0</v>
      </c>
      <c r="G14" s="9" t="s">
        <v>1</v>
      </c>
      <c r="H14" s="10" t="s">
        <v>2</v>
      </c>
    </row>
    <row r="15" spans="1:8" x14ac:dyDescent="0.25">
      <c r="A15" s="11"/>
      <c r="B15" s="12"/>
      <c r="C15" s="13" t="s">
        <v>3</v>
      </c>
      <c r="D15" s="14" t="s">
        <v>3</v>
      </c>
      <c r="E15" s="15" t="s">
        <v>4</v>
      </c>
      <c r="F15" s="14" t="s">
        <v>3</v>
      </c>
      <c r="G15" s="14" t="s">
        <v>3</v>
      </c>
      <c r="H15" s="15" t="s">
        <v>4</v>
      </c>
    </row>
    <row r="16" spans="1:8" x14ac:dyDescent="0.25">
      <c r="A16" s="8" t="s">
        <v>5</v>
      </c>
      <c r="B16" s="9" t="s">
        <v>6</v>
      </c>
      <c r="C16" s="22">
        <v>31.32</v>
      </c>
      <c r="D16" s="9"/>
      <c r="E16" s="23">
        <f>'[1]2025'!H16</f>
        <v>2467.2600000000002</v>
      </c>
      <c r="F16" s="8">
        <v>34.299999999999997</v>
      </c>
      <c r="G16" s="9"/>
      <c r="H16" s="23">
        <f>H6</f>
        <v>2836.51</v>
      </c>
    </row>
    <row r="17" spans="1:8" x14ac:dyDescent="0.25">
      <c r="A17" s="18" t="s">
        <v>7</v>
      </c>
      <c r="B17" s="19" t="s">
        <v>6</v>
      </c>
      <c r="C17" s="20">
        <f>C16*1.22</f>
        <v>38.2104</v>
      </c>
      <c r="D17" s="30"/>
      <c r="E17" s="31">
        <f>E7</f>
        <v>3010.0572000000002</v>
      </c>
      <c r="F17" s="18">
        <v>41.85</v>
      </c>
      <c r="G17" s="19"/>
      <c r="H17" s="32">
        <f>H7</f>
        <v>3460.54</v>
      </c>
    </row>
    <row r="18" spans="1:8" x14ac:dyDescent="0.25">
      <c r="A18" s="17" t="s">
        <v>5</v>
      </c>
      <c r="B18" t="s">
        <v>8</v>
      </c>
      <c r="C18" s="22">
        <v>31.32</v>
      </c>
      <c r="E18" s="16">
        <f>'[1]2025'!H18</f>
        <v>2641.07</v>
      </c>
      <c r="F18" s="33"/>
      <c r="G18" s="33"/>
      <c r="H18" s="33"/>
    </row>
    <row r="19" spans="1:8" x14ac:dyDescent="0.25">
      <c r="A19" s="18" t="s">
        <v>7</v>
      </c>
      <c r="B19" s="19" t="s">
        <v>8</v>
      </c>
      <c r="C19" s="20">
        <v>38.2104</v>
      </c>
      <c r="D19" s="30"/>
      <c r="E19" s="31">
        <f>E9</f>
        <v>3222.1053999999999</v>
      </c>
      <c r="F19" s="33"/>
      <c r="G19" s="33"/>
      <c r="H19" s="33"/>
    </row>
    <row r="22" spans="1:8" ht="47.25" customHeight="1" x14ac:dyDescent="0.35">
      <c r="A22" s="24" t="s">
        <v>16</v>
      </c>
      <c r="B22" s="25"/>
      <c r="C22" s="35" t="s">
        <v>19</v>
      </c>
      <c r="D22" s="36"/>
      <c r="E22" s="36"/>
      <c r="F22" s="36"/>
      <c r="G22" s="36"/>
      <c r="H22" s="37"/>
    </row>
    <row r="23" spans="1:8" x14ac:dyDescent="0.25">
      <c r="A23" s="26"/>
      <c r="B23" s="27"/>
      <c r="C23" s="5" t="s">
        <v>14</v>
      </c>
      <c r="D23" s="6"/>
      <c r="E23" s="7"/>
      <c r="F23" s="5" t="s">
        <v>15</v>
      </c>
      <c r="G23" s="6"/>
      <c r="H23" s="7"/>
    </row>
    <row r="24" spans="1:8" ht="45" x14ac:dyDescent="0.25">
      <c r="A24" s="28"/>
      <c r="B24" s="29"/>
      <c r="C24" s="34" t="s">
        <v>17</v>
      </c>
      <c r="D24" s="34" t="s">
        <v>18</v>
      </c>
      <c r="E24" s="21" t="s">
        <v>2</v>
      </c>
      <c r="F24" s="34" t="s">
        <v>17</v>
      </c>
      <c r="G24" s="34" t="s">
        <v>18</v>
      </c>
      <c r="H24" s="10" t="s">
        <v>2</v>
      </c>
    </row>
    <row r="25" spans="1:8" x14ac:dyDescent="0.25">
      <c r="A25" s="11"/>
      <c r="B25" s="12"/>
      <c r="C25" s="8" t="s">
        <v>3</v>
      </c>
      <c r="D25" s="9" t="s">
        <v>3</v>
      </c>
      <c r="E25" s="10" t="s">
        <v>4</v>
      </c>
      <c r="F25" s="14" t="s">
        <v>3</v>
      </c>
      <c r="G25" s="14" t="s">
        <v>3</v>
      </c>
      <c r="H25" s="15" t="s">
        <v>4</v>
      </c>
    </row>
    <row r="26" spans="1:8" x14ac:dyDescent="0.25">
      <c r="A26" s="8" t="s">
        <v>5</v>
      </c>
      <c r="B26" s="9" t="s">
        <v>9</v>
      </c>
      <c r="C26" s="22">
        <f>'[1]2025'!F34</f>
        <v>31.32</v>
      </c>
      <c r="D26" s="9">
        <f>'[1]2025'!G26</f>
        <v>27.81</v>
      </c>
      <c r="E26" s="23">
        <f>'[1]2025'!H26</f>
        <v>2929.49</v>
      </c>
      <c r="F26" s="8">
        <v>34.299999999999997</v>
      </c>
      <c r="G26" s="9">
        <v>32.5</v>
      </c>
      <c r="H26" s="23">
        <v>3227.28</v>
      </c>
    </row>
    <row r="27" spans="1:8" x14ac:dyDescent="0.25">
      <c r="A27" s="18" t="s">
        <v>7</v>
      </c>
      <c r="B27" s="19" t="s">
        <v>9</v>
      </c>
      <c r="C27" s="20">
        <f>C26*1.22</f>
        <v>38.2104</v>
      </c>
      <c r="D27" s="30">
        <f>D26*1.22</f>
        <v>33.928199999999997</v>
      </c>
      <c r="E27" s="31">
        <f>E26*1.22</f>
        <v>3573.9777999999997</v>
      </c>
      <c r="F27" s="18">
        <v>41.85</v>
      </c>
      <c r="G27" s="19">
        <v>39.65</v>
      </c>
      <c r="H27" s="32">
        <v>3937.28</v>
      </c>
    </row>
  </sheetData>
  <mergeCells count="12">
    <mergeCell ref="A22:B24"/>
    <mergeCell ref="C22:H22"/>
    <mergeCell ref="C23:E23"/>
    <mergeCell ref="F23:H23"/>
    <mergeCell ref="A2:B4"/>
    <mergeCell ref="C2:H2"/>
    <mergeCell ref="C3:E3"/>
    <mergeCell ref="F3:H3"/>
    <mergeCell ref="A12:B14"/>
    <mergeCell ref="C12:H12"/>
    <mergeCell ref="C13:E13"/>
    <mergeCell ref="F13: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2026-04-17T06:48:51Z</dcterms:created>
  <dcterms:modified xsi:type="dcterms:W3CDTF">2026-04-17T06:56:25Z</dcterms:modified>
</cp:coreProperties>
</file>